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0" yWindow="0" windowWidth="28800" windowHeight="11745"/>
  </bookViews>
  <sheets>
    <sheet name="HERREN   DAMEN" sheetId="9" r:id="rId1"/>
  </sheets>
  <definedNames>
    <definedName name="_xlnm._FilterDatabase" localSheetId="0" hidden="1">'HERREN   DAMEN'!$B$3:$M$3</definedName>
    <definedName name="_xlnm.Print_Area" localSheetId="0">'HERREN   DAMEN'!$B$1:$Q$28</definedName>
    <definedName name="_xlnm.Print_Titles" localSheetId="0">'HERREN   DAMEN'!$1:$3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6" i="9" l="1"/>
  <c r="T16" i="9" s="1"/>
  <c r="R17" i="9"/>
  <c r="T17" i="9" s="1"/>
  <c r="R18" i="9"/>
  <c r="T18" i="9" s="1"/>
  <c r="R19" i="9"/>
  <c r="T19" i="9" s="1"/>
  <c r="R15" i="9"/>
  <c r="T15" i="9" s="1"/>
  <c r="R26" i="9" l="1"/>
  <c r="T26" i="9" s="1"/>
  <c r="R27" i="9"/>
  <c r="T27" i="9" s="1"/>
  <c r="R9" i="9"/>
  <c r="T9" i="9" s="1"/>
  <c r="R10" i="9"/>
  <c r="T10" i="9" s="1"/>
  <c r="R11" i="9"/>
  <c r="T11" i="9" s="1"/>
  <c r="R12" i="9"/>
  <c r="T12" i="9" s="1"/>
  <c r="R13" i="9"/>
  <c r="T13" i="9" s="1"/>
  <c r="R14" i="9"/>
  <c r="T14" i="9" s="1"/>
  <c r="R6" i="9" l="1"/>
  <c r="T6" i="9" s="1"/>
  <c r="R7" i="9"/>
  <c r="T7" i="9" s="1"/>
  <c r="R8" i="9"/>
  <c r="T8" i="9" s="1"/>
  <c r="R25" i="9" l="1"/>
  <c r="T25" i="9" s="1"/>
  <c r="R24" i="9"/>
  <c r="T24" i="9" s="1"/>
  <c r="R5" i="9" l="1"/>
  <c r="T5" i="9" s="1"/>
  <c r="T20" i="9" s="1"/>
  <c r="T28" i="9" l="1"/>
  <c r="T23" i="9"/>
  <c r="T29" i="9" l="1"/>
</calcChain>
</file>

<file path=xl/sharedStrings.xml><?xml version="1.0" encoding="utf-8"?>
<sst xmlns="http://schemas.openxmlformats.org/spreadsheetml/2006/main" count="87" uniqueCount="63">
  <si>
    <t>3a</t>
  </si>
  <si>
    <t>8a</t>
  </si>
  <si>
    <t>4a</t>
  </si>
  <si>
    <t>6a</t>
  </si>
  <si>
    <t>5a</t>
  </si>
  <si>
    <t>15a</t>
  </si>
  <si>
    <t>7a</t>
  </si>
  <si>
    <t>2a</t>
  </si>
  <si>
    <t>bianco</t>
  </si>
  <si>
    <t>nero</t>
  </si>
  <si>
    <t>navy</t>
  </si>
  <si>
    <t>grigio</t>
  </si>
  <si>
    <t>beige</t>
  </si>
  <si>
    <t>W</t>
  </si>
  <si>
    <t>M</t>
  </si>
  <si>
    <t>29/35</t>
  </si>
  <si>
    <t>30/35</t>
  </si>
  <si>
    <t>35/40</t>
  </si>
  <si>
    <t>36/41</t>
  </si>
  <si>
    <t>40/45</t>
  </si>
  <si>
    <t>41/46</t>
  </si>
  <si>
    <t>45/48</t>
  </si>
  <si>
    <t>39/44</t>
  </si>
  <si>
    <t xml:space="preserve">nero </t>
  </si>
  <si>
    <t>2252/0</t>
  </si>
  <si>
    <t xml:space="preserve"> bianco/silver</t>
  </si>
  <si>
    <t>2252/7</t>
  </si>
  <si>
    <t xml:space="preserve"> nero</t>
  </si>
  <si>
    <t xml:space="preserve">6685/9 </t>
  </si>
  <si>
    <t>6715/9</t>
  </si>
  <si>
    <t>6715/4</t>
  </si>
  <si>
    <t>6816/9</t>
  </si>
  <si>
    <t>7781/0</t>
  </si>
  <si>
    <t>7781/7</t>
  </si>
  <si>
    <t>kaki</t>
  </si>
  <si>
    <t>6293/2</t>
  </si>
  <si>
    <t>6377/4</t>
  </si>
  <si>
    <t>6377/5</t>
  </si>
  <si>
    <t>6377/7</t>
  </si>
  <si>
    <t>black</t>
  </si>
  <si>
    <t>9608/4</t>
  </si>
  <si>
    <t>9608/7</t>
  </si>
  <si>
    <t>nero/lacci</t>
  </si>
  <si>
    <t>6562/4</t>
  </si>
  <si>
    <t>6655/7</t>
  </si>
  <si>
    <t>nero-rosso/lacci</t>
  </si>
  <si>
    <t>6656/7</t>
  </si>
  <si>
    <t>nero-rosso/velcro</t>
  </si>
  <si>
    <t>6819/7</t>
  </si>
  <si>
    <t>6820/7</t>
  </si>
  <si>
    <t>nero/velcro</t>
  </si>
  <si>
    <t>9401/7</t>
  </si>
  <si>
    <t>Artikel</t>
  </si>
  <si>
    <t>Farbe</t>
  </si>
  <si>
    <t>Mens/Womens</t>
  </si>
  <si>
    <t>Anzahl Sortimente</t>
  </si>
  <si>
    <t>VPE</t>
  </si>
  <si>
    <t>TOTAL</t>
  </si>
  <si>
    <t>DAMENSCHUHE</t>
  </si>
  <si>
    <t>HERRENSCHUHE</t>
  </si>
  <si>
    <t>SPORTSCHUHE/SNEAKERS</t>
  </si>
  <si>
    <t>DAMEN</t>
  </si>
  <si>
    <t>HERREN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</si>
</sst>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_-"/>
    <numFmt numFmtId="165" formatCode="#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  <charset val="1"/>
    </font>
    <font>
      <b/>
      <sz val="11"/>
      <color theme="1"/>
      <name val="Calibri"/>
      <family val="2"/>
      <scheme val="minor"/>
    </font>
    <font>
      <b/>
      <sz val="22"/>
      <name val="Verdana"/>
      <family val="2"/>
      <charset val="1"/>
    </font>
    <font>
      <b/>
      <sz val="10"/>
      <name val="Verdana"/>
      <family val="2"/>
      <charset val="1"/>
    </font>
    <font>
      <b/>
      <sz val="13"/>
      <name val="Verdana"/>
      <family val="2"/>
      <charset val="1"/>
    </font>
    <font>
      <sz val="8"/>
      <name val="Calibri"/>
      <family val="2"/>
      <scheme val="minor"/>
    </font>
    <font>
      <sz val="13"/>
      <color indexed="8"/>
      <name val="Arial"/>
      <family val="2"/>
      <charset val="1"/>
    </font>
    <font>
      <sz val="11"/>
      <color indexed="8"/>
      <name val="Calibri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20"/>
      <color rgb="FFFF0000"/>
      <name val="Arial"/>
      <family val="2"/>
    </font>
    <font>
      <b/>
      <sz val="26"/>
      <color rgb="FFFF0000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rgb="FFFF0000"/>
      <name val="Arial"/>
      <family val="2"/>
    </font>
    <font>
      <b/>
      <sz val="2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Border="0" applyProtection="0"/>
  </cellStyleXfs>
  <cellXfs count="7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 applyAlignment="1">
      <alignment horizontal="left"/>
    </xf>
    <xf numFmtId="0" fontId="2" fillId="0" borderId="0" xfId="0" applyFont="1"/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11" xfId="0" applyFont="1" applyBorder="1"/>
    <xf numFmtId="164" fontId="1" fillId="0" borderId="0" xfId="0" applyNumberFormat="1" applyFont="1"/>
    <xf numFmtId="49" fontId="4" fillId="0" borderId="1" xfId="0" applyNumberFormat="1" applyFont="1" applyBorder="1" applyAlignment="1">
      <alignment horizontal="center"/>
    </xf>
    <xf numFmtId="0" fontId="1" fillId="0" borderId="12" xfId="0" applyFont="1" applyBorder="1"/>
    <xf numFmtId="0" fontId="8" fillId="0" borderId="1" xfId="0" applyFont="1" applyBorder="1"/>
    <xf numFmtId="0" fontId="8" fillId="0" borderId="1" xfId="1" applyFont="1" applyBorder="1" applyProtection="1"/>
    <xf numFmtId="0" fontId="1" fillId="0" borderId="14" xfId="0" applyFont="1" applyBorder="1"/>
    <xf numFmtId="49" fontId="4" fillId="0" borderId="1" xfId="0" applyNumberFormat="1" applyFont="1" applyBorder="1" applyAlignment="1">
      <alignment horizontal="center"/>
    </xf>
    <xf numFmtId="0" fontId="8" fillId="0" borderId="9" xfId="0" applyFont="1" applyBorder="1"/>
    <xf numFmtId="0" fontId="10" fillId="0" borderId="2" xfId="0" applyFont="1" applyBorder="1" applyAlignment="1">
      <alignment horizontal="left"/>
    </xf>
    <xf numFmtId="0" fontId="8" fillId="4" borderId="9" xfId="0" applyFont="1" applyFill="1" applyBorder="1"/>
    <xf numFmtId="0" fontId="12" fillId="4" borderId="9" xfId="0" applyFont="1" applyFill="1" applyBorder="1"/>
    <xf numFmtId="0" fontId="8" fillId="2" borderId="9" xfId="0" applyFont="1" applyFill="1" applyBorder="1"/>
    <xf numFmtId="0" fontId="13" fillId="0" borderId="0" xfId="0" applyFont="1" applyBorder="1" applyAlignment="1">
      <alignment horizontal="left"/>
    </xf>
    <xf numFmtId="0" fontId="13" fillId="0" borderId="9" xfId="0" applyFont="1" applyBorder="1"/>
    <xf numFmtId="0" fontId="13" fillId="0" borderId="5" xfId="0" applyFont="1" applyFill="1" applyBorder="1"/>
    <xf numFmtId="0" fontId="14" fillId="0" borderId="0" xfId="0" applyFont="1"/>
    <xf numFmtId="0" fontId="15" fillId="0" borderId="1" xfId="0" applyFont="1" applyBorder="1" applyAlignment="1">
      <alignment vertical="center"/>
    </xf>
    <xf numFmtId="0" fontId="12" fillId="0" borderId="0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" xfId="0" applyFont="1" applyBorder="1"/>
    <xf numFmtId="0" fontId="12" fillId="0" borderId="4" xfId="0" applyFont="1" applyBorder="1"/>
    <xf numFmtId="0" fontId="15" fillId="0" borderId="1" xfId="0" applyFont="1" applyBorder="1"/>
    <xf numFmtId="0" fontId="15" fillId="0" borderId="1" xfId="0" applyFont="1" applyFill="1" applyBorder="1"/>
    <xf numFmtId="0" fontId="12" fillId="0" borderId="1" xfId="0" applyFont="1" applyFill="1" applyBorder="1"/>
    <xf numFmtId="0" fontId="15" fillId="3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2" fillId="0" borderId="12" xfId="0" applyFont="1" applyFill="1" applyBorder="1"/>
    <xf numFmtId="0" fontId="12" fillId="0" borderId="12" xfId="0" applyFont="1" applyBorder="1"/>
    <xf numFmtId="0" fontId="12" fillId="0" borderId="13" xfId="0" applyFont="1" applyBorder="1"/>
    <xf numFmtId="0" fontId="16" fillId="0" borderId="1" xfId="1" applyFont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12" fillId="0" borderId="9" xfId="0" applyFont="1" applyFill="1" applyBorder="1"/>
    <xf numFmtId="165" fontId="15" fillId="0" borderId="9" xfId="0" applyNumberFormat="1" applyFont="1" applyBorder="1" applyAlignment="1">
      <alignment horizontal="center" vertical="center"/>
    </xf>
    <xf numFmtId="0" fontId="12" fillId="0" borderId="9" xfId="0" applyFont="1" applyBorder="1"/>
    <xf numFmtId="0" fontId="12" fillId="0" borderId="10" xfId="0" applyFont="1" applyBorder="1"/>
    <xf numFmtId="0" fontId="16" fillId="4" borderId="9" xfId="1" applyFont="1" applyFill="1" applyBorder="1" applyAlignment="1" applyProtection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165" fontId="15" fillId="4" borderId="9" xfId="0" applyNumberFormat="1" applyFont="1" applyFill="1" applyBorder="1" applyAlignment="1">
      <alignment horizontal="center" vertical="center"/>
    </xf>
    <xf numFmtId="0" fontId="17" fillId="4" borderId="10" xfId="0" applyFont="1" applyFill="1" applyBorder="1"/>
    <xf numFmtId="0" fontId="17" fillId="4" borderId="9" xfId="0" applyFont="1" applyFill="1" applyBorder="1"/>
    <xf numFmtId="0" fontId="16" fillId="2" borderId="9" xfId="1" applyFont="1" applyFill="1" applyBorder="1" applyAlignment="1" applyProtection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2" fillId="2" borderId="9" xfId="0" applyFont="1" applyFill="1" applyBorder="1"/>
    <xf numFmtId="165" fontId="15" fillId="2" borderId="9" xfId="0" applyNumberFormat="1" applyFont="1" applyFill="1" applyBorder="1" applyAlignment="1">
      <alignment horizontal="center" vertical="center"/>
    </xf>
    <xf numFmtId="0" fontId="12" fillId="2" borderId="10" xfId="0" applyFont="1" applyFill="1" applyBorder="1"/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5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8" fillId="0" borderId="10" xfId="0" applyFont="1" applyBorder="1"/>
    <xf numFmtId="0" fontId="18" fillId="0" borderId="9" xfId="0" applyFont="1" applyBorder="1"/>
    <xf numFmtId="0" fontId="18" fillId="0" borderId="5" xfId="0" applyFont="1" applyFill="1" applyBorder="1"/>
    <xf numFmtId="49" fontId="6" fillId="0" borderId="1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1">
    <dxf>
      <font>
        <color rgb="FF92D05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776263</xdr:colOff>
      <xdr:row>4</xdr:row>
      <xdr:rowOff>90122</xdr:rowOff>
    </xdr:from>
    <xdr:to>
      <xdr:col>1</xdr:col>
      <xdr:colOff>2013857</xdr:colOff>
      <xdr:row>5</xdr:row>
      <xdr:rowOff>2</xdr:rowOff>
    </xdr:to>
    <xdr:pic>
      <xdr:nvPicPr>
        <xdr:cNvPr id="22" name="Immagine 2">
          <a:extLst>
            <a:ext uri="{FF2B5EF4-FFF2-40B4-BE49-F238E27FC236}">
              <a16:creationId xmlns="" xmlns:a16="http://schemas.microsoft.com/office/drawing/2014/main" id="{B7E54994-5A60-4C66-ACA5-B6DB278AF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6263" y="16070351"/>
          <a:ext cx="1237594" cy="791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337456</xdr:colOff>
      <xdr:row>23</xdr:row>
      <xdr:rowOff>291738</xdr:rowOff>
    </xdr:from>
    <xdr:to>
      <xdr:col>1</xdr:col>
      <xdr:colOff>2449285</xdr:colOff>
      <xdr:row>24</xdr:row>
      <xdr:rowOff>628106</xdr:rowOff>
    </xdr:to>
    <xdr:pic>
      <xdr:nvPicPr>
        <xdr:cNvPr id="30" name="Immagini 7">
          <a:extLst>
            <a:ext uri="{FF2B5EF4-FFF2-40B4-BE49-F238E27FC236}">
              <a16:creationId xmlns="" xmlns:a16="http://schemas.microsoft.com/office/drawing/2014/main" id="{409FF19F-8EA9-4158-8E18-E90957DC6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7456" y="40089909"/>
          <a:ext cx="2111829" cy="137051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424543</xdr:colOff>
      <xdr:row>5</xdr:row>
      <xdr:rowOff>65314</xdr:rowOff>
    </xdr:from>
    <xdr:to>
      <xdr:col>1</xdr:col>
      <xdr:colOff>2044543</xdr:colOff>
      <xdr:row>5</xdr:row>
      <xdr:rowOff>1145314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F35D2CCE-C54B-4C19-851A-0CB9D2288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543" y="19496314"/>
          <a:ext cx="1620000" cy="1080000"/>
        </a:xfrm>
        <a:prstGeom prst="rect">
          <a:avLst/>
        </a:prstGeom>
      </xdr:spPr>
    </xdr:pic>
    <xdr:clientData/>
  </xdr:twoCellAnchor>
  <xdr:twoCellAnchor>
    <xdr:from>
      <xdr:col>1</xdr:col>
      <xdr:colOff>489857</xdr:colOff>
      <xdr:row>6</xdr:row>
      <xdr:rowOff>119742</xdr:rowOff>
    </xdr:from>
    <xdr:to>
      <xdr:col>1</xdr:col>
      <xdr:colOff>2108450</xdr:colOff>
      <xdr:row>6</xdr:row>
      <xdr:rowOff>1186542</xdr:rowOff>
    </xdr:to>
    <xdr:pic>
      <xdr:nvPicPr>
        <xdr:cNvPr id="71" name="Immagine 1">
          <a:extLst>
            <a:ext uri="{FF2B5EF4-FFF2-40B4-BE49-F238E27FC236}">
              <a16:creationId xmlns="" xmlns:a16="http://schemas.microsoft.com/office/drawing/2014/main" id="{23E8DC98-3A77-435E-B14A-6499CC6B1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9857" y="20813485"/>
          <a:ext cx="1618593" cy="1066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598715</xdr:colOff>
      <xdr:row>7</xdr:row>
      <xdr:rowOff>152400</xdr:rowOff>
    </xdr:from>
    <xdr:to>
      <xdr:col>1</xdr:col>
      <xdr:colOff>2068286</xdr:colOff>
      <xdr:row>7</xdr:row>
      <xdr:rowOff>1130804</xdr:rowOff>
    </xdr:to>
    <xdr:pic>
      <xdr:nvPicPr>
        <xdr:cNvPr id="73" name="Immagine 2">
          <a:extLst>
            <a:ext uri="{FF2B5EF4-FFF2-40B4-BE49-F238E27FC236}">
              <a16:creationId xmlns="" xmlns:a16="http://schemas.microsoft.com/office/drawing/2014/main" id="{4E559AA1-A737-4017-ABFA-EAF9F8ACD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8715" y="23371629"/>
          <a:ext cx="1469571" cy="978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566057</xdr:colOff>
      <xdr:row>25</xdr:row>
      <xdr:rowOff>130628</xdr:rowOff>
    </xdr:from>
    <xdr:to>
      <xdr:col>1</xdr:col>
      <xdr:colOff>2111829</xdr:colOff>
      <xdr:row>25</xdr:row>
      <xdr:rowOff>1156327</xdr:rowOff>
    </xdr:to>
    <xdr:pic>
      <xdr:nvPicPr>
        <xdr:cNvPr id="98" name="Immagine 13">
          <a:extLst>
            <a:ext uri="{FF2B5EF4-FFF2-40B4-BE49-F238E27FC236}">
              <a16:creationId xmlns="" xmlns:a16="http://schemas.microsoft.com/office/drawing/2014/main" id="{4FD01FF0-0A15-4337-BC74-8A405DDD0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6057" y="128788885"/>
          <a:ext cx="1545772" cy="10256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555172</xdr:colOff>
      <xdr:row>26</xdr:row>
      <xdr:rowOff>65314</xdr:rowOff>
    </xdr:from>
    <xdr:to>
      <xdr:col>1</xdr:col>
      <xdr:colOff>2194022</xdr:colOff>
      <xdr:row>26</xdr:row>
      <xdr:rowOff>1132113</xdr:rowOff>
    </xdr:to>
    <xdr:pic>
      <xdr:nvPicPr>
        <xdr:cNvPr id="99" name="Immagine 12">
          <a:extLst>
            <a:ext uri="{FF2B5EF4-FFF2-40B4-BE49-F238E27FC236}">
              <a16:creationId xmlns="" xmlns:a16="http://schemas.microsoft.com/office/drawing/2014/main" id="{E088DAB0-038F-466A-83B1-E91E504DD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5172" y="129986314"/>
          <a:ext cx="1638850" cy="10667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87085</xdr:colOff>
      <xdr:row>9</xdr:row>
      <xdr:rowOff>32657</xdr:rowOff>
    </xdr:from>
    <xdr:to>
      <xdr:col>1</xdr:col>
      <xdr:colOff>2589654</xdr:colOff>
      <xdr:row>11</xdr:row>
      <xdr:rowOff>468086</xdr:rowOff>
    </xdr:to>
    <xdr:pic>
      <xdr:nvPicPr>
        <xdr:cNvPr id="106" name="Immagine 6">
          <a:extLst>
            <a:ext uri="{FF2B5EF4-FFF2-40B4-BE49-F238E27FC236}">
              <a16:creationId xmlns="" xmlns:a16="http://schemas.microsoft.com/office/drawing/2014/main" id="{4097AAF1-D1DD-429D-B1C7-E04E5C0AF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085" y="47842714"/>
          <a:ext cx="2502569" cy="16981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511627</xdr:colOff>
      <xdr:row>12</xdr:row>
      <xdr:rowOff>174170</xdr:rowOff>
    </xdr:from>
    <xdr:to>
      <xdr:col>1</xdr:col>
      <xdr:colOff>2030184</xdr:colOff>
      <xdr:row>12</xdr:row>
      <xdr:rowOff>1186541</xdr:rowOff>
    </xdr:to>
    <xdr:pic>
      <xdr:nvPicPr>
        <xdr:cNvPr id="114" name="Immagine 12">
          <a:extLst>
            <a:ext uri="{FF2B5EF4-FFF2-40B4-BE49-F238E27FC236}">
              <a16:creationId xmlns="" xmlns:a16="http://schemas.microsoft.com/office/drawing/2014/main" id="{80F7B79E-B31B-4D23-AFF8-3E62AD52C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1627" y="56192056"/>
          <a:ext cx="1518557" cy="10123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500743</xdr:colOff>
      <xdr:row>13</xdr:row>
      <xdr:rowOff>163285</xdr:rowOff>
    </xdr:from>
    <xdr:to>
      <xdr:col>1</xdr:col>
      <xdr:colOff>2044699</xdr:colOff>
      <xdr:row>13</xdr:row>
      <xdr:rowOff>1164770</xdr:rowOff>
    </xdr:to>
    <xdr:pic>
      <xdr:nvPicPr>
        <xdr:cNvPr id="115" name="Immagine 13">
          <a:extLst>
            <a:ext uri="{FF2B5EF4-FFF2-40B4-BE49-F238E27FC236}">
              <a16:creationId xmlns="" xmlns:a16="http://schemas.microsoft.com/office/drawing/2014/main" id="{3EBCEA0B-3EDD-4EB2-9F4E-FA6B04B96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0743" y="57443914"/>
          <a:ext cx="1543956" cy="10014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370114</xdr:colOff>
      <xdr:row>14</xdr:row>
      <xdr:rowOff>337457</xdr:rowOff>
    </xdr:from>
    <xdr:to>
      <xdr:col>1</xdr:col>
      <xdr:colOff>1749334</xdr:colOff>
      <xdr:row>14</xdr:row>
      <xdr:rowOff>1091837</xdr:rowOff>
    </xdr:to>
    <xdr:pic>
      <xdr:nvPicPr>
        <xdr:cNvPr id="135" name="Immagini 31">
          <a:extLst>
            <a:ext uri="{FF2B5EF4-FFF2-40B4-BE49-F238E27FC236}">
              <a16:creationId xmlns="" xmlns:a16="http://schemas.microsoft.com/office/drawing/2014/main" id="{7FA9BB9A-D423-41CC-8C9C-4E2636D66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114" y="75187628"/>
          <a:ext cx="1379220" cy="7543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312420</xdr:colOff>
      <xdr:row>15</xdr:row>
      <xdr:rowOff>137160</xdr:rowOff>
    </xdr:from>
    <xdr:to>
      <xdr:col>1</xdr:col>
      <xdr:colOff>1691640</xdr:colOff>
      <xdr:row>15</xdr:row>
      <xdr:rowOff>1135380</xdr:rowOff>
    </xdr:to>
    <xdr:pic>
      <xdr:nvPicPr>
        <xdr:cNvPr id="138" name="Immagini 32">
          <a:extLst>
            <a:ext uri="{FF2B5EF4-FFF2-40B4-BE49-F238E27FC236}">
              <a16:creationId xmlns="" xmlns:a16="http://schemas.microsoft.com/office/drawing/2014/main" id="{52DE6A9D-F0EC-443E-9EDC-36FAAE301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26212800"/>
          <a:ext cx="1379220" cy="8153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274320</xdr:colOff>
      <xdr:row>16</xdr:row>
      <xdr:rowOff>152400</xdr:rowOff>
    </xdr:from>
    <xdr:to>
      <xdr:col>1</xdr:col>
      <xdr:colOff>1546860</xdr:colOff>
      <xdr:row>16</xdr:row>
      <xdr:rowOff>1242060</xdr:rowOff>
    </xdr:to>
    <xdr:pic>
      <xdr:nvPicPr>
        <xdr:cNvPr id="141" name="Immagini 33">
          <a:extLst>
            <a:ext uri="{FF2B5EF4-FFF2-40B4-BE49-F238E27FC236}">
              <a16:creationId xmlns="" xmlns:a16="http://schemas.microsoft.com/office/drawing/2014/main" id="{5ADE6783-2EED-4F00-9237-C1784DA1A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29733240"/>
          <a:ext cx="1272540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274320</xdr:colOff>
      <xdr:row>17</xdr:row>
      <xdr:rowOff>52252</xdr:rowOff>
    </xdr:from>
    <xdr:to>
      <xdr:col>1</xdr:col>
      <xdr:colOff>1714500</xdr:colOff>
      <xdr:row>17</xdr:row>
      <xdr:rowOff>1073332</xdr:rowOff>
    </xdr:to>
    <xdr:pic>
      <xdr:nvPicPr>
        <xdr:cNvPr id="143" name="Immagini 36">
          <a:extLst>
            <a:ext uri="{FF2B5EF4-FFF2-40B4-BE49-F238E27FC236}">
              <a16:creationId xmlns="" xmlns:a16="http://schemas.microsoft.com/office/drawing/2014/main" id="{EA8B6568-32B2-4812-9539-E77BC0656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86299766"/>
          <a:ext cx="1440180" cy="1021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273231</xdr:colOff>
      <xdr:row>18</xdr:row>
      <xdr:rowOff>67491</xdr:rowOff>
    </xdr:from>
    <xdr:to>
      <xdr:col>1</xdr:col>
      <xdr:colOff>1713411</xdr:colOff>
      <xdr:row>18</xdr:row>
      <xdr:rowOff>1065711</xdr:rowOff>
    </xdr:to>
    <xdr:pic>
      <xdr:nvPicPr>
        <xdr:cNvPr id="144" name="Immagini 1">
          <a:extLst>
            <a:ext uri="{FF2B5EF4-FFF2-40B4-BE49-F238E27FC236}">
              <a16:creationId xmlns="" xmlns:a16="http://schemas.microsoft.com/office/drawing/2014/main" id="{6ED3B898-1955-4C45-8165-FFEF220C3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31" y="87588634"/>
          <a:ext cx="1440180" cy="9982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457200</xdr:colOff>
      <xdr:row>19</xdr:row>
      <xdr:rowOff>192677</xdr:rowOff>
    </xdr:from>
    <xdr:to>
      <xdr:col>1</xdr:col>
      <xdr:colOff>1897380</xdr:colOff>
      <xdr:row>19</xdr:row>
      <xdr:rowOff>954677</xdr:rowOff>
    </xdr:to>
    <xdr:pic>
      <xdr:nvPicPr>
        <xdr:cNvPr id="152" name="Immagini 104">
          <a:extLst>
            <a:ext uri="{FF2B5EF4-FFF2-40B4-BE49-F238E27FC236}">
              <a16:creationId xmlns="" xmlns:a16="http://schemas.microsoft.com/office/drawing/2014/main" id="{96050E0C-039F-440B-9308-AEEE18F51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1600020"/>
          <a:ext cx="144018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31"/>
  <sheetViews>
    <sheetView tabSelected="1" view="pageBreakPreview" topLeftCell="B1" zoomScaleNormal="100" zoomScaleSheetLayoutView="100" workbookViewId="0">
      <pane ySplit="3" topLeftCell="A4" activePane="bottomLeft" state="frozen"/>
      <selection activeCell="B1" sqref="B1"/>
      <selection pane="bottomLeft" activeCell="B29" sqref="B29"/>
    </sheetView>
  </sheetViews>
  <sheetFormatPr defaultColWidth="9.140625" defaultRowHeight="15" x14ac:dyDescent="0.25"/>
  <cols>
    <col min="1" max="1" width="9" style="1" hidden="1" customWidth="1"/>
    <col min="2" max="2" width="41.42578125" style="1" customWidth="1"/>
    <col min="3" max="3" width="15" style="1" customWidth="1"/>
    <col min="4" max="4" width="16.7109375" style="1" bestFit="1" customWidth="1"/>
    <col min="5" max="5" width="16.5703125" style="1" customWidth="1"/>
    <col min="6" max="13" width="8.5703125" style="1" bestFit="1" customWidth="1"/>
    <col min="14" max="14" width="9.28515625" style="1" bestFit="1" customWidth="1"/>
    <col min="15" max="17" width="3.85546875" style="1" bestFit="1" customWidth="1"/>
    <col min="18" max="18" width="24.7109375" style="1" customWidth="1"/>
    <col min="19" max="19" width="7.140625" style="1" customWidth="1"/>
    <col min="20" max="20" width="12.7109375" style="1" customWidth="1"/>
    <col min="21" max="16384" width="9.140625" style="1"/>
  </cols>
  <sheetData>
    <row r="1" spans="1:242" ht="23.25" x14ac:dyDescent="0.35">
      <c r="A1" s="12"/>
      <c r="B1" s="23" t="s">
        <v>60</v>
      </c>
      <c r="C1" s="7"/>
      <c r="D1" s="7"/>
      <c r="E1" s="7"/>
      <c r="F1" s="64">
        <v>35</v>
      </c>
      <c r="G1" s="64">
        <v>36</v>
      </c>
      <c r="H1" s="64">
        <v>37</v>
      </c>
      <c r="I1" s="64">
        <v>38</v>
      </c>
      <c r="J1" s="64">
        <v>39</v>
      </c>
      <c r="K1" s="64">
        <v>40</v>
      </c>
      <c r="L1" s="64">
        <v>41</v>
      </c>
      <c r="M1" s="64">
        <v>42</v>
      </c>
      <c r="N1" s="64">
        <v>43</v>
      </c>
      <c r="O1" s="64">
        <v>44</v>
      </c>
      <c r="P1" s="64">
        <v>45</v>
      </c>
      <c r="Q1" s="65">
        <v>46</v>
      </c>
      <c r="R1" s="7"/>
      <c r="S1" s="7"/>
      <c r="T1" s="8"/>
    </row>
    <row r="2" spans="1:242" ht="15.75" x14ac:dyDescent="0.25">
      <c r="A2" s="13"/>
      <c r="B2" s="9"/>
      <c r="C2" s="11"/>
      <c r="D2" s="11"/>
      <c r="E2" s="11"/>
      <c r="F2" s="66" t="s">
        <v>15</v>
      </c>
      <c r="G2" s="66" t="s">
        <v>16</v>
      </c>
      <c r="H2" s="66" t="s">
        <v>17</v>
      </c>
      <c r="I2" s="66" t="s">
        <v>18</v>
      </c>
      <c r="J2" s="66" t="s">
        <v>19</v>
      </c>
      <c r="K2" s="66" t="s">
        <v>20</v>
      </c>
      <c r="L2" s="66" t="s">
        <v>21</v>
      </c>
      <c r="M2" s="66" t="s">
        <v>22</v>
      </c>
      <c r="N2" s="67"/>
      <c r="O2" s="67"/>
      <c r="P2" s="67"/>
      <c r="Q2" s="68"/>
      <c r="R2" s="3"/>
      <c r="S2" s="3"/>
      <c r="T2" s="10"/>
    </row>
    <row r="3" spans="1:242" ht="18" x14ac:dyDescent="0.25">
      <c r="A3" s="13"/>
      <c r="B3" s="9"/>
      <c r="C3" s="32" t="s">
        <v>52</v>
      </c>
      <c r="D3" s="32" t="s">
        <v>53</v>
      </c>
      <c r="E3" s="32" t="s">
        <v>54</v>
      </c>
      <c r="F3" s="32" t="s">
        <v>5</v>
      </c>
      <c r="G3" s="32" t="s">
        <v>7</v>
      </c>
      <c r="H3" s="32" t="s">
        <v>0</v>
      </c>
      <c r="I3" s="32" t="s">
        <v>1</v>
      </c>
      <c r="J3" s="32" t="s">
        <v>2</v>
      </c>
      <c r="K3" s="32" t="s">
        <v>3</v>
      </c>
      <c r="L3" s="32" t="s">
        <v>4</v>
      </c>
      <c r="M3" s="32" t="s">
        <v>6</v>
      </c>
      <c r="N3" s="32"/>
      <c r="O3" s="32"/>
      <c r="P3" s="32"/>
      <c r="Q3" s="33"/>
      <c r="R3" s="34" t="s">
        <v>55</v>
      </c>
      <c r="S3" s="34" t="s">
        <v>56</v>
      </c>
      <c r="T3" s="33" t="s">
        <v>57</v>
      </c>
    </row>
    <row r="4" spans="1:242" ht="24" customHeight="1" x14ac:dyDescent="0.4">
      <c r="A4" s="13"/>
      <c r="B4" s="27" t="s">
        <v>59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4"/>
      <c r="S4" s="34"/>
      <c r="T4" s="32"/>
    </row>
    <row r="5" spans="1:242" customFormat="1" ht="69" customHeight="1" x14ac:dyDescent="0.35">
      <c r="A5" s="5"/>
      <c r="B5" s="21"/>
      <c r="C5" s="37" t="s">
        <v>28</v>
      </c>
      <c r="D5" s="37" t="s">
        <v>11</v>
      </c>
      <c r="E5" s="37" t="s">
        <v>14</v>
      </c>
      <c r="F5" s="31"/>
      <c r="G5" s="31"/>
      <c r="H5" s="31"/>
      <c r="I5" s="31"/>
      <c r="J5" s="35">
        <v>4</v>
      </c>
      <c r="K5" s="35"/>
      <c r="L5" s="31"/>
      <c r="M5" s="37"/>
      <c r="N5" s="37"/>
      <c r="O5" s="37"/>
      <c r="P5" s="37"/>
      <c r="Q5" s="37"/>
      <c r="R5" s="36">
        <f t="shared" ref="R5:R8" si="0">SUM(F5:Q5)</f>
        <v>4</v>
      </c>
      <c r="S5" s="35">
        <v>12</v>
      </c>
      <c r="T5" s="35">
        <f t="shared" ref="T5:T8" si="1">R5*S5</f>
        <v>48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</row>
    <row r="6" spans="1:242" customFormat="1" ht="100.15" customHeight="1" x14ac:dyDescent="0.35">
      <c r="A6" s="6"/>
      <c r="B6" s="16"/>
      <c r="C6" s="38" t="s">
        <v>29</v>
      </c>
      <c r="D6" s="38" t="s">
        <v>11</v>
      </c>
      <c r="E6" s="38" t="s">
        <v>14</v>
      </c>
      <c r="F6" s="37"/>
      <c r="G6" s="37"/>
      <c r="H6" s="31"/>
      <c r="I6" s="31"/>
      <c r="J6" s="39"/>
      <c r="K6" s="39">
        <v>1</v>
      </c>
      <c r="L6" s="35"/>
      <c r="M6" s="35"/>
      <c r="N6" s="37"/>
      <c r="O6" s="37"/>
      <c r="P6" s="37"/>
      <c r="Q6" s="37"/>
      <c r="R6" s="36">
        <f t="shared" si="0"/>
        <v>1</v>
      </c>
      <c r="S6" s="39">
        <v>12</v>
      </c>
      <c r="T6" s="35">
        <f t="shared" si="1"/>
        <v>12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</row>
    <row r="7" spans="1:242" customFormat="1" ht="100.15" customHeight="1" x14ac:dyDescent="0.35">
      <c r="A7" s="6"/>
      <c r="B7" s="16"/>
      <c r="C7" s="38" t="s">
        <v>30</v>
      </c>
      <c r="D7" s="38" t="s">
        <v>10</v>
      </c>
      <c r="E7" s="38" t="s">
        <v>14</v>
      </c>
      <c r="F7" s="37"/>
      <c r="G7" s="37"/>
      <c r="H7" s="31"/>
      <c r="I7" s="31"/>
      <c r="J7" s="39">
        <v>11</v>
      </c>
      <c r="K7" s="39"/>
      <c r="L7" s="35">
        <v>2</v>
      </c>
      <c r="M7" s="35"/>
      <c r="N7" s="37"/>
      <c r="O7" s="37"/>
      <c r="P7" s="37"/>
      <c r="Q7" s="37"/>
      <c r="R7" s="36">
        <f t="shared" si="0"/>
        <v>13</v>
      </c>
      <c r="S7" s="39">
        <v>12</v>
      </c>
      <c r="T7" s="35">
        <f t="shared" si="1"/>
        <v>156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</row>
    <row r="8" spans="1:242" customFormat="1" ht="100.15" customHeight="1" x14ac:dyDescent="0.35">
      <c r="A8" s="6"/>
      <c r="B8" s="16"/>
      <c r="C8" s="38" t="s">
        <v>31</v>
      </c>
      <c r="D8" s="38" t="s">
        <v>11</v>
      </c>
      <c r="E8" s="38" t="s">
        <v>14</v>
      </c>
      <c r="F8" s="37"/>
      <c r="G8" s="37"/>
      <c r="H8" s="31"/>
      <c r="I8" s="31"/>
      <c r="J8" s="39">
        <v>7</v>
      </c>
      <c r="K8" s="39">
        <v>17</v>
      </c>
      <c r="L8" s="35"/>
      <c r="M8" s="35"/>
      <c r="N8" s="37"/>
      <c r="O8" s="37"/>
      <c r="P8" s="37"/>
      <c r="Q8" s="37"/>
      <c r="R8" s="36">
        <f t="shared" si="0"/>
        <v>24</v>
      </c>
      <c r="S8" s="39">
        <v>12</v>
      </c>
      <c r="T8" s="35">
        <f t="shared" si="1"/>
        <v>288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</row>
    <row r="9" spans="1:242" ht="100.15" customHeight="1" thickBot="1" x14ac:dyDescent="0.3">
      <c r="A9" s="13"/>
      <c r="B9" s="2"/>
      <c r="C9" s="40" t="s">
        <v>35</v>
      </c>
      <c r="D9" s="40" t="s">
        <v>12</v>
      </c>
      <c r="E9" s="39" t="s">
        <v>14</v>
      </c>
      <c r="F9" s="35"/>
      <c r="G9" s="35"/>
      <c r="H9" s="35"/>
      <c r="I9" s="35"/>
      <c r="J9" s="35">
        <v>15</v>
      </c>
      <c r="K9" s="35">
        <v>20</v>
      </c>
      <c r="L9" s="35"/>
      <c r="M9" s="35">
        <v>15</v>
      </c>
      <c r="N9" s="35"/>
      <c r="O9" s="35"/>
      <c r="P9" s="35"/>
      <c r="Q9" s="35"/>
      <c r="R9" s="36">
        <f t="shared" ref="R9:R14" si="2">SUM(F9:Q9)</f>
        <v>50</v>
      </c>
      <c r="S9" s="39">
        <v>12</v>
      </c>
      <c r="T9" s="35">
        <f t="shared" ref="T9:T14" si="3">R9*S9</f>
        <v>600</v>
      </c>
    </row>
    <row r="10" spans="1:242" ht="49.9" customHeight="1" x14ac:dyDescent="0.25">
      <c r="A10" s="12"/>
      <c r="B10" s="2"/>
      <c r="C10" s="40" t="s">
        <v>36</v>
      </c>
      <c r="D10" s="40" t="s">
        <v>10</v>
      </c>
      <c r="E10" s="39" t="s">
        <v>14</v>
      </c>
      <c r="F10" s="35"/>
      <c r="G10" s="35"/>
      <c r="H10" s="35"/>
      <c r="I10" s="35"/>
      <c r="J10" s="35">
        <v>26</v>
      </c>
      <c r="K10" s="35">
        <v>24</v>
      </c>
      <c r="L10" s="35"/>
      <c r="M10" s="35"/>
      <c r="N10" s="35"/>
      <c r="O10" s="35"/>
      <c r="P10" s="35"/>
      <c r="Q10" s="35"/>
      <c r="R10" s="36">
        <f t="shared" si="2"/>
        <v>50</v>
      </c>
      <c r="S10" s="39">
        <v>12</v>
      </c>
      <c r="T10" s="35">
        <f t="shared" si="3"/>
        <v>600</v>
      </c>
    </row>
    <row r="11" spans="1:242" ht="49.9" customHeight="1" x14ac:dyDescent="0.25">
      <c r="A11" s="13"/>
      <c r="B11" s="2"/>
      <c r="C11" s="40" t="s">
        <v>37</v>
      </c>
      <c r="D11" s="40" t="s">
        <v>34</v>
      </c>
      <c r="E11" s="39" t="s">
        <v>14</v>
      </c>
      <c r="F11" s="35"/>
      <c r="G11" s="35"/>
      <c r="H11" s="35"/>
      <c r="I11" s="35"/>
      <c r="J11" s="35">
        <v>16</v>
      </c>
      <c r="K11" s="35">
        <v>24</v>
      </c>
      <c r="L11" s="35"/>
      <c r="M11" s="35">
        <v>4</v>
      </c>
      <c r="N11" s="35"/>
      <c r="O11" s="35"/>
      <c r="P11" s="35"/>
      <c r="Q11" s="35"/>
      <c r="R11" s="36">
        <f t="shared" si="2"/>
        <v>44</v>
      </c>
      <c r="S11" s="39">
        <v>12</v>
      </c>
      <c r="T11" s="35">
        <f t="shared" si="3"/>
        <v>528</v>
      </c>
    </row>
    <row r="12" spans="1:242" ht="49.9" customHeight="1" thickBot="1" x14ac:dyDescent="0.3">
      <c r="A12" s="14"/>
      <c r="B12" s="2"/>
      <c r="C12" s="40" t="s">
        <v>38</v>
      </c>
      <c r="D12" s="40" t="s">
        <v>39</v>
      </c>
      <c r="E12" s="39" t="s">
        <v>14</v>
      </c>
      <c r="F12" s="35"/>
      <c r="G12" s="35"/>
      <c r="H12" s="35"/>
      <c r="I12" s="35"/>
      <c r="J12" s="35">
        <v>36</v>
      </c>
      <c r="K12" s="35">
        <v>27</v>
      </c>
      <c r="L12" s="35"/>
      <c r="M12" s="35"/>
      <c r="N12" s="35"/>
      <c r="O12" s="35"/>
      <c r="P12" s="35"/>
      <c r="Q12" s="35"/>
      <c r="R12" s="36">
        <f t="shared" si="2"/>
        <v>63</v>
      </c>
      <c r="S12" s="39">
        <v>12</v>
      </c>
      <c r="T12" s="35">
        <f t="shared" si="3"/>
        <v>756</v>
      </c>
    </row>
    <row r="13" spans="1:242" ht="100.15" customHeight="1" x14ac:dyDescent="0.25">
      <c r="A13" s="13"/>
      <c r="B13" s="2"/>
      <c r="C13" s="41" t="s">
        <v>40</v>
      </c>
      <c r="D13" s="41" t="s">
        <v>10</v>
      </c>
      <c r="E13" s="39" t="s">
        <v>14</v>
      </c>
      <c r="F13" s="35"/>
      <c r="G13" s="35"/>
      <c r="H13" s="35"/>
      <c r="I13" s="35"/>
      <c r="J13" s="35">
        <v>10</v>
      </c>
      <c r="K13" s="35">
        <v>10</v>
      </c>
      <c r="L13" s="35"/>
      <c r="M13" s="35">
        <v>12</v>
      </c>
      <c r="N13" s="35"/>
      <c r="O13" s="35"/>
      <c r="P13" s="35"/>
      <c r="Q13" s="35"/>
      <c r="R13" s="36">
        <f t="shared" si="2"/>
        <v>32</v>
      </c>
      <c r="S13" s="39">
        <v>12</v>
      </c>
      <c r="T13" s="35">
        <f t="shared" si="3"/>
        <v>384</v>
      </c>
    </row>
    <row r="14" spans="1:242" ht="100.15" customHeight="1" x14ac:dyDescent="0.25">
      <c r="A14" s="13"/>
      <c r="B14" s="17"/>
      <c r="C14" s="42" t="s">
        <v>41</v>
      </c>
      <c r="D14" s="42" t="s">
        <v>9</v>
      </c>
      <c r="E14" s="43" t="s">
        <v>14</v>
      </c>
      <c r="F14" s="44"/>
      <c r="G14" s="44"/>
      <c r="H14" s="44"/>
      <c r="I14" s="44"/>
      <c r="J14" s="44">
        <v>11</v>
      </c>
      <c r="K14" s="44">
        <v>15</v>
      </c>
      <c r="L14" s="44"/>
      <c r="M14" s="44">
        <v>14</v>
      </c>
      <c r="N14" s="44"/>
      <c r="O14" s="44"/>
      <c r="P14" s="44"/>
      <c r="Q14" s="44"/>
      <c r="R14" s="45">
        <f t="shared" si="2"/>
        <v>40</v>
      </c>
      <c r="S14" s="43">
        <v>12</v>
      </c>
      <c r="T14" s="44">
        <f t="shared" si="3"/>
        <v>480</v>
      </c>
    </row>
    <row r="15" spans="1:242" ht="100.15" customHeight="1" x14ac:dyDescent="0.25">
      <c r="A15" s="20"/>
      <c r="B15" s="18"/>
      <c r="C15" s="46" t="s">
        <v>43</v>
      </c>
      <c r="D15" s="47" t="s">
        <v>10</v>
      </c>
      <c r="E15" s="39" t="s">
        <v>14</v>
      </c>
      <c r="F15" s="48"/>
      <c r="G15" s="48"/>
      <c r="H15" s="35">
        <v>9</v>
      </c>
      <c r="I15" s="35">
        <v>10</v>
      </c>
      <c r="J15" s="35"/>
      <c r="K15" s="35">
        <v>5</v>
      </c>
      <c r="L15" s="35"/>
      <c r="M15" s="35">
        <v>6</v>
      </c>
      <c r="N15" s="35"/>
      <c r="O15" s="35"/>
      <c r="P15" s="35"/>
      <c r="Q15" s="35"/>
      <c r="R15" s="35">
        <f t="shared" ref="R15:R19" si="4">SUM(F15:Q15)</f>
        <v>30</v>
      </c>
      <c r="S15" s="39">
        <v>12</v>
      </c>
      <c r="T15" s="35">
        <f t="shared" ref="T15:T19" si="5">R15*S15</f>
        <v>360</v>
      </c>
    </row>
    <row r="16" spans="1:242" ht="100.15" customHeight="1" x14ac:dyDescent="0.25">
      <c r="A16" s="13"/>
      <c r="B16" s="19"/>
      <c r="C16" s="46" t="s">
        <v>44</v>
      </c>
      <c r="D16" s="47" t="s">
        <v>45</v>
      </c>
      <c r="E16" s="39" t="s">
        <v>14</v>
      </c>
      <c r="F16" s="35"/>
      <c r="G16" s="35"/>
      <c r="H16" s="35">
        <v>24</v>
      </c>
      <c r="I16" s="35"/>
      <c r="J16" s="35">
        <v>19</v>
      </c>
      <c r="K16" s="35">
        <v>17</v>
      </c>
      <c r="L16" s="35"/>
      <c r="M16" s="35"/>
      <c r="N16" s="35"/>
      <c r="O16" s="35"/>
      <c r="P16" s="35"/>
      <c r="Q16" s="35"/>
      <c r="R16" s="35">
        <f t="shared" si="4"/>
        <v>60</v>
      </c>
      <c r="S16" s="39">
        <v>12</v>
      </c>
      <c r="T16" s="35">
        <f t="shared" si="5"/>
        <v>720</v>
      </c>
    </row>
    <row r="17" spans="1:21" ht="100.15" customHeight="1" x14ac:dyDescent="0.25">
      <c r="A17" s="13"/>
      <c r="B17" s="19"/>
      <c r="C17" s="46" t="s">
        <v>46</v>
      </c>
      <c r="D17" s="47" t="s">
        <v>47</v>
      </c>
      <c r="E17" s="39" t="s">
        <v>14</v>
      </c>
      <c r="F17" s="35"/>
      <c r="G17" s="35"/>
      <c r="H17" s="35">
        <v>17</v>
      </c>
      <c r="I17" s="35"/>
      <c r="J17" s="35">
        <v>16</v>
      </c>
      <c r="K17" s="35">
        <v>13</v>
      </c>
      <c r="L17" s="35"/>
      <c r="M17" s="35">
        <v>9</v>
      </c>
      <c r="N17" s="49"/>
      <c r="O17" s="35"/>
      <c r="P17" s="35"/>
      <c r="Q17" s="35"/>
      <c r="R17" s="35">
        <f t="shared" si="4"/>
        <v>55</v>
      </c>
      <c r="S17" s="39">
        <v>12</v>
      </c>
      <c r="T17" s="35">
        <f t="shared" si="5"/>
        <v>660</v>
      </c>
    </row>
    <row r="18" spans="1:21" ht="84.4" customHeight="1" x14ac:dyDescent="0.25">
      <c r="A18" s="13"/>
      <c r="B18" s="18"/>
      <c r="C18" s="46" t="s">
        <v>48</v>
      </c>
      <c r="D18" s="47" t="s">
        <v>42</v>
      </c>
      <c r="E18" s="39" t="s">
        <v>14</v>
      </c>
      <c r="F18" s="48"/>
      <c r="G18" s="35"/>
      <c r="H18" s="35"/>
      <c r="I18" s="35"/>
      <c r="J18" s="35">
        <v>9</v>
      </c>
      <c r="K18" s="35">
        <v>4</v>
      </c>
      <c r="L18" s="35"/>
      <c r="M18" s="35"/>
      <c r="N18" s="35"/>
      <c r="O18" s="35"/>
      <c r="P18" s="35"/>
      <c r="Q18" s="35"/>
      <c r="R18" s="35">
        <f t="shared" si="4"/>
        <v>13</v>
      </c>
      <c r="S18" s="39">
        <v>12</v>
      </c>
      <c r="T18" s="35">
        <f t="shared" si="5"/>
        <v>156</v>
      </c>
    </row>
    <row r="19" spans="1:21" ht="88.15" customHeight="1" x14ac:dyDescent="0.25">
      <c r="A19" s="13"/>
      <c r="B19" s="18"/>
      <c r="C19" s="46" t="s">
        <v>49</v>
      </c>
      <c r="D19" s="47" t="s">
        <v>50</v>
      </c>
      <c r="E19" s="39" t="s">
        <v>14</v>
      </c>
      <c r="F19" s="48"/>
      <c r="G19" s="35"/>
      <c r="H19" s="35"/>
      <c r="I19" s="35"/>
      <c r="J19" s="35">
        <v>4</v>
      </c>
      <c r="K19" s="35"/>
      <c r="L19" s="35"/>
      <c r="M19" s="35"/>
      <c r="N19" s="35"/>
      <c r="O19" s="35"/>
      <c r="P19" s="35"/>
      <c r="Q19" s="35"/>
      <c r="R19" s="35">
        <f t="shared" si="4"/>
        <v>4</v>
      </c>
      <c r="S19" s="39">
        <v>12</v>
      </c>
      <c r="T19" s="35">
        <f t="shared" si="5"/>
        <v>48</v>
      </c>
    </row>
    <row r="20" spans="1:21" ht="84" customHeight="1" x14ac:dyDescent="0.25">
      <c r="A20" s="13"/>
      <c r="B20" s="22"/>
      <c r="C20" s="46" t="s">
        <v>51</v>
      </c>
      <c r="D20" s="47" t="s">
        <v>9</v>
      </c>
      <c r="E20" s="50" t="s">
        <v>14</v>
      </c>
      <c r="F20" s="51"/>
      <c r="G20" s="52"/>
      <c r="H20" s="52"/>
      <c r="I20" s="52"/>
      <c r="J20" s="52">
        <v>4</v>
      </c>
      <c r="K20" s="52">
        <v>8</v>
      </c>
      <c r="L20" s="52"/>
      <c r="M20" s="52"/>
      <c r="N20" s="52"/>
      <c r="O20" s="52"/>
      <c r="P20" s="52"/>
      <c r="Q20" s="52"/>
      <c r="R20" s="53"/>
      <c r="S20" s="50"/>
      <c r="T20" s="52">
        <f>SUM(T5:T19)</f>
        <v>5796</v>
      </c>
    </row>
    <row r="21" spans="1:21" ht="84" customHeight="1" x14ac:dyDescent="0.25">
      <c r="A21" s="13"/>
      <c r="B21" s="24"/>
      <c r="C21" s="54"/>
      <c r="D21" s="55"/>
      <c r="E21" s="25"/>
      <c r="F21" s="56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57"/>
      <c r="S21" s="25"/>
      <c r="T21" s="58"/>
    </row>
    <row r="22" spans="1:21" ht="84" customHeight="1" x14ac:dyDescent="0.25">
      <c r="A22" s="13"/>
      <c r="B22" s="26"/>
      <c r="C22" s="59"/>
      <c r="D22" s="60"/>
      <c r="E22" s="61"/>
      <c r="F22" s="62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3"/>
      <c r="S22" s="61"/>
      <c r="T22" s="61"/>
    </row>
    <row r="23" spans="1:21" ht="30" x14ac:dyDescent="0.4">
      <c r="A23" s="13"/>
      <c r="B23" s="28" t="s">
        <v>58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69" t="s">
        <v>62</v>
      </c>
      <c r="S23" s="70"/>
      <c r="T23" s="70">
        <f>SUM(T5:T19)</f>
        <v>5796</v>
      </c>
      <c r="U23" s="15"/>
    </row>
    <row r="24" spans="1:21" ht="81.400000000000006" customHeight="1" x14ac:dyDescent="0.25">
      <c r="A24" s="13"/>
      <c r="B24" s="72"/>
      <c r="C24" s="35" t="s">
        <v>24</v>
      </c>
      <c r="D24" s="37" t="s">
        <v>25</v>
      </c>
      <c r="E24" s="35" t="s">
        <v>13</v>
      </c>
      <c r="F24" s="35"/>
      <c r="G24" s="35"/>
      <c r="H24" s="35"/>
      <c r="I24" s="35">
        <v>29</v>
      </c>
      <c r="J24" s="35"/>
      <c r="K24" s="35"/>
      <c r="L24" s="35"/>
      <c r="M24" s="35"/>
      <c r="N24" s="35"/>
      <c r="O24" s="35"/>
      <c r="P24" s="35"/>
      <c r="Q24" s="35"/>
      <c r="R24" s="36">
        <f t="shared" ref="R24:R25" si="6">SUM(F24:Q24)</f>
        <v>29</v>
      </c>
      <c r="S24" s="35">
        <v>12</v>
      </c>
      <c r="T24" s="35">
        <f t="shared" ref="T24:T25" si="7">R24*S24</f>
        <v>348</v>
      </c>
    </row>
    <row r="25" spans="1:21" ht="75" customHeight="1" x14ac:dyDescent="0.25">
      <c r="A25" s="13"/>
      <c r="B25" s="72"/>
      <c r="C25" s="35" t="s">
        <v>26</v>
      </c>
      <c r="D25" s="37" t="s">
        <v>27</v>
      </c>
      <c r="E25" s="35" t="s">
        <v>13</v>
      </c>
      <c r="F25" s="35"/>
      <c r="G25" s="35"/>
      <c r="H25" s="35"/>
      <c r="I25" s="35">
        <v>57</v>
      </c>
      <c r="J25" s="35"/>
      <c r="K25" s="35"/>
      <c r="L25" s="35"/>
      <c r="M25" s="35"/>
      <c r="N25" s="35"/>
      <c r="O25" s="35"/>
      <c r="P25" s="35"/>
      <c r="Q25" s="35"/>
      <c r="R25" s="36">
        <f t="shared" si="6"/>
        <v>57</v>
      </c>
      <c r="S25" s="35">
        <v>12</v>
      </c>
      <c r="T25" s="35">
        <f t="shared" si="7"/>
        <v>684</v>
      </c>
    </row>
    <row r="26" spans="1:21" ht="100.15" customHeight="1" x14ac:dyDescent="0.25">
      <c r="A26" s="13"/>
      <c r="B26" s="2"/>
      <c r="C26" s="41" t="s">
        <v>32</v>
      </c>
      <c r="D26" s="41" t="s">
        <v>8</v>
      </c>
      <c r="E26" s="39" t="s">
        <v>13</v>
      </c>
      <c r="F26" s="35"/>
      <c r="G26" s="35"/>
      <c r="H26" s="35"/>
      <c r="I26" s="35">
        <v>31</v>
      </c>
      <c r="J26" s="35"/>
      <c r="K26" s="35"/>
      <c r="L26" s="35"/>
      <c r="M26" s="35"/>
      <c r="N26" s="35"/>
      <c r="O26" s="35"/>
      <c r="P26" s="35"/>
      <c r="Q26" s="35"/>
      <c r="R26" s="36">
        <f t="shared" ref="R26:R27" si="8">SUM(F26:Q26)</f>
        <v>31</v>
      </c>
      <c r="S26" s="35">
        <v>12</v>
      </c>
      <c r="T26" s="35">
        <f t="shared" ref="T26:T27" si="9">R26*S26</f>
        <v>372</v>
      </c>
    </row>
    <row r="27" spans="1:21" ht="100.15" customHeight="1" x14ac:dyDescent="0.25">
      <c r="A27" s="13"/>
      <c r="B27" s="2"/>
      <c r="C27" s="41" t="s">
        <v>33</v>
      </c>
      <c r="D27" s="41" t="s">
        <v>23</v>
      </c>
      <c r="E27" s="39" t="s">
        <v>13</v>
      </c>
      <c r="F27" s="35"/>
      <c r="G27" s="35"/>
      <c r="H27" s="35"/>
      <c r="I27" s="35">
        <v>13</v>
      </c>
      <c r="J27" s="35"/>
      <c r="K27" s="35"/>
      <c r="L27" s="35"/>
      <c r="M27" s="35"/>
      <c r="N27" s="35"/>
      <c r="O27" s="35"/>
      <c r="P27" s="35"/>
      <c r="Q27" s="35"/>
      <c r="R27" s="36">
        <f t="shared" si="8"/>
        <v>13</v>
      </c>
      <c r="S27" s="35">
        <v>12</v>
      </c>
      <c r="T27" s="35">
        <f t="shared" si="9"/>
        <v>156</v>
      </c>
    </row>
    <row r="28" spans="1:21" ht="39" customHeight="1" x14ac:dyDescent="0.5">
      <c r="R28" s="30" t="s">
        <v>61</v>
      </c>
      <c r="T28" s="29">
        <f>SUM(T24:T27)</f>
        <v>1560</v>
      </c>
    </row>
    <row r="29" spans="1:21" ht="100.15" customHeight="1" x14ac:dyDescent="0.4">
      <c r="T29" s="71">
        <f>T28+T23</f>
        <v>7356</v>
      </c>
      <c r="U29" s="15"/>
    </row>
    <row r="30" spans="1:21" ht="100.15" customHeight="1" x14ac:dyDescent="0.25"/>
    <row r="31" spans="1:21" ht="100.15" customHeight="1" x14ac:dyDescent="0.25"/>
  </sheetData>
  <autoFilter ref="B3:M3"/>
  <mergeCells count="1">
    <mergeCell ref="B24:B25"/>
  </mergeCells>
  <phoneticPr fontId="7" type="noConversion"/>
  <conditionalFormatting sqref="F5:Q27">
    <cfRule type="cellIs" dxfId="0" priority="1" operator="greater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2" manualBreakCount="2">
    <brk id="8" min="1" max="21" man="1"/>
    <brk id="22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HERREN   DAMEN</vt:lpstr>
      <vt:lpstr>'HERREN   DAMEN'!Print_Area</vt:lpstr>
      <vt:lpstr>'HERREN   DAMEN'!Print_Titles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2020-06-23T14:58:25Z</dcterms:created>
  <dcterms:modified xsi:type="dcterms:W3CDTF">2020-07-09T18:52:05Z</dcterms:modified>
  <cp:category/>
</cp:coreProperties>
</file>